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5" i="1"/>
  <c r="O4" i="1"/>
  <c r="O7" i="1"/>
  <c r="O6" i="1"/>
</calcChain>
</file>

<file path=xl/sharedStrings.xml><?xml version="1.0" encoding="utf-8"?>
<sst xmlns="http://schemas.openxmlformats.org/spreadsheetml/2006/main" count="27" uniqueCount="26">
  <si>
    <t>Name</t>
  </si>
  <si>
    <t>Nachname</t>
  </si>
  <si>
    <t>Jahrgang</t>
  </si>
  <si>
    <t>100m</t>
  </si>
  <si>
    <t>Punkte 100m</t>
  </si>
  <si>
    <t>Weit</t>
  </si>
  <si>
    <t>Punkte Weit</t>
  </si>
  <si>
    <t>Punkte Kugel</t>
  </si>
  <si>
    <t>800m</t>
  </si>
  <si>
    <t>Punkte 800m</t>
  </si>
  <si>
    <t>Gesamtpunkte</t>
  </si>
  <si>
    <t>Platz</t>
  </si>
  <si>
    <t>Ergebnisliste W U16 (2005/2006)</t>
  </si>
  <si>
    <t>Mertes</t>
  </si>
  <si>
    <t>Hannah</t>
  </si>
  <si>
    <t>Oldenburg</t>
  </si>
  <si>
    <t>Lea</t>
  </si>
  <si>
    <t>Ball 200g</t>
  </si>
  <si>
    <t>Punkte Ball</t>
  </si>
  <si>
    <t>Kugel 3kg</t>
  </si>
  <si>
    <t>Wagner</t>
  </si>
  <si>
    <t>Juchem</t>
  </si>
  <si>
    <t>Luise</t>
  </si>
  <si>
    <t>Gaspers</t>
  </si>
  <si>
    <t>Lara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</si>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</sst>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7" fontId="2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O8" totalsRowShown="0" dataDxfId="15">
  <autoFilter ref="A3:O8"/>
  <sortState ref="A4:O11">
    <sortCondition descending="1" ref="O3:O11"/>
  </sortState>
  <tableColumns count="15">
    <tableColumn id="1" name="Platz" dataDxfId="14"/>
    <tableColumn id="2" name="Name" dataDxfId="13"/>
    <tableColumn id="3" name="Nachname" dataDxfId="12"/>
    <tableColumn id="4" name="Jahrgang" dataDxfId="11"/>
    <tableColumn id="5" name="100m" dataDxfId="10"/>
    <tableColumn id="6" name="Punkte 100m" dataDxfId="9"/>
    <tableColumn id="7" name="Weit" dataDxfId="8"/>
    <tableColumn id="8" name="Punkte Weit" dataDxfId="7"/>
    <tableColumn id="11" name="Kugel 3kg" dataDxfId="6"/>
    <tableColumn id="12" name="Punkte Kugel" dataDxfId="5"/>
    <tableColumn id="17" name="Ball 200g" dataDxfId="4"/>
    <tableColumn id="16" name="Punkte Ball" dataDxfId="3"/>
    <tableColumn id="13" name="800m" dataDxfId="2"/>
    <tableColumn id="14" name="Punkte 800m" dataDxfId="1"/>
    <tableColumn id="15" name="Gesamtpunkte" dataDxfId="0">
      <calculatedColumnFormula>Tabelle1[[#This Row],[Punkte 100m]]+Tabelle1[[#This Row],[Punkte Weit]]+#REF!+Tabelle1[[#This Row],[Punkte Kugel]]+Tabelle1[[#This Row],[Punkte Ball]]+Tabelle1[[#This Row],[Punkte 800m]]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A9" sqref="A9"/>
    </sheetView>
  </sheetViews>
  <sheetFormatPr defaultColWidth="11.42578125" defaultRowHeight="15" x14ac:dyDescent="0.25"/>
  <cols>
    <col min="1" max="1" width="7.85546875" customWidth="1"/>
    <col min="3" max="3" width="12.5703125" customWidth="1"/>
    <col min="6" max="6" width="9" customWidth="1"/>
    <col min="7" max="7" width="10.28515625" customWidth="1"/>
    <col min="8" max="8" width="7.7109375" customWidth="1"/>
    <col min="10" max="12" width="14.85546875" customWidth="1"/>
    <col min="14" max="14" width="14.5703125" customWidth="1"/>
    <col min="15" max="15" width="16.28515625" customWidth="1"/>
  </cols>
  <sheetData>
    <row r="1" spans="1:15" x14ac:dyDescent="0.25">
      <c r="A1" s="1" t="s">
        <v>12</v>
      </c>
    </row>
    <row r="3" spans="1:15" x14ac:dyDescent="0.25">
      <c r="A3" t="s">
        <v>11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19</v>
      </c>
      <c r="J3" t="s">
        <v>7</v>
      </c>
      <c r="K3" t="s">
        <v>17</v>
      </c>
      <c r="L3" t="s">
        <v>18</v>
      </c>
      <c r="M3" t="s">
        <v>8</v>
      </c>
      <c r="N3" t="s">
        <v>9</v>
      </c>
      <c r="O3" t="s">
        <v>10</v>
      </c>
    </row>
    <row r="4" spans="1:15" ht="15.75" x14ac:dyDescent="0.25">
      <c r="A4" s="2">
        <v>1</v>
      </c>
      <c r="B4" s="2" t="s">
        <v>20</v>
      </c>
      <c r="C4" s="2" t="s">
        <v>14</v>
      </c>
      <c r="D4" s="2">
        <v>2005</v>
      </c>
      <c r="E4" s="2">
        <v>12.63</v>
      </c>
      <c r="F4" s="2">
        <v>573</v>
      </c>
      <c r="G4" s="2">
        <v>4.1500000000000004</v>
      </c>
      <c r="H4" s="2">
        <v>453</v>
      </c>
      <c r="I4" s="2"/>
      <c r="J4" s="2"/>
      <c r="K4" s="2">
        <v>37</v>
      </c>
      <c r="L4" s="2">
        <v>449</v>
      </c>
      <c r="M4" s="3">
        <v>2.1962962962962965E-3</v>
      </c>
      <c r="N4" s="2">
        <v>341</v>
      </c>
      <c r="O4" s="2">
        <f>Tabelle1[[#This Row],[Punkte 100m]]+Tabelle1[[#This Row],[Punkte Weit]]+Tabelle1[[#This Row],[Punkte Kugel]]+Tabelle1[[#This Row],[Punkte Ball]]+Tabelle1[[#This Row],[Punkte 800m]]</f>
        <v>1816</v>
      </c>
    </row>
    <row r="5" spans="1:15" ht="15.75" x14ac:dyDescent="0.25">
      <c r="A5" s="2">
        <v>2</v>
      </c>
      <c r="B5" s="2" t="s">
        <v>21</v>
      </c>
      <c r="C5" s="2" t="s">
        <v>22</v>
      </c>
      <c r="D5" s="2">
        <v>2005</v>
      </c>
      <c r="E5" s="2">
        <v>13.27</v>
      </c>
      <c r="F5" s="2">
        <v>517</v>
      </c>
      <c r="G5" s="2">
        <v>3.75</v>
      </c>
      <c r="H5" s="2">
        <v>405</v>
      </c>
      <c r="I5" s="2">
        <v>6.58</v>
      </c>
      <c r="J5" s="2">
        <v>323</v>
      </c>
      <c r="K5" s="2"/>
      <c r="L5" s="2"/>
      <c r="M5" s="3">
        <v>2.1342592592592589E-3</v>
      </c>
      <c r="N5" s="2">
        <v>359</v>
      </c>
      <c r="O5" s="2">
        <f>Tabelle1[[#This Row],[Punkte 100m]]+Tabelle1[[#This Row],[Punkte Weit]]+Tabelle1[[#This Row],[Punkte Kugel]]+Tabelle1[[#This Row],[Punkte Ball]]+Tabelle1[[#This Row],[Punkte 800m]]</f>
        <v>1604</v>
      </c>
    </row>
    <row r="6" spans="1:15" ht="15.75" x14ac:dyDescent="0.25">
      <c r="A6" s="2">
        <v>3</v>
      </c>
      <c r="B6" s="2" t="s">
        <v>13</v>
      </c>
      <c r="C6" s="2" t="s">
        <v>14</v>
      </c>
      <c r="D6" s="2">
        <v>2006</v>
      </c>
      <c r="E6" s="2">
        <v>13.27</v>
      </c>
      <c r="F6" s="2">
        <v>517</v>
      </c>
      <c r="G6" s="2">
        <v>3.98</v>
      </c>
      <c r="H6" s="2">
        <v>433</v>
      </c>
      <c r="I6" s="2"/>
      <c r="J6" s="2"/>
      <c r="K6" s="2">
        <v>22</v>
      </c>
      <c r="L6" s="2">
        <v>315</v>
      </c>
      <c r="M6" s="3">
        <v>2.2964120370370373E-3</v>
      </c>
      <c r="N6" s="2">
        <v>311</v>
      </c>
      <c r="O6" s="2">
        <f>Tabelle1[[#This Row],[Punkte 100m]]+Tabelle1[[#This Row],[Punkte Weit]]+Tabelle1[[#This Row],[Punkte Kugel]]+Tabelle1[[#This Row],[Punkte Ball]]+Tabelle1[[#This Row],[Punkte 800m]]</f>
        <v>1576</v>
      </c>
    </row>
    <row r="7" spans="1:15" ht="15.75" x14ac:dyDescent="0.25">
      <c r="A7" s="2">
        <v>4</v>
      </c>
      <c r="B7" s="2" t="s">
        <v>15</v>
      </c>
      <c r="C7" s="2" t="s">
        <v>16</v>
      </c>
      <c r="D7" s="2">
        <v>2005</v>
      </c>
      <c r="E7" s="2">
        <v>12.94</v>
      </c>
      <c r="F7" s="2">
        <v>545</v>
      </c>
      <c r="G7" s="2">
        <v>3.59</v>
      </c>
      <c r="H7" s="2">
        <v>385</v>
      </c>
      <c r="I7" s="2"/>
      <c r="J7" s="2"/>
      <c r="K7" s="2">
        <v>22</v>
      </c>
      <c r="L7" s="2">
        <v>260</v>
      </c>
      <c r="M7" s="3">
        <v>2.2843749999999999E-3</v>
      </c>
      <c r="N7" s="2">
        <v>314</v>
      </c>
      <c r="O7" s="2">
        <f>Tabelle1[[#This Row],[Punkte 100m]]+Tabelle1[[#This Row],[Punkte Weit]]+Tabelle1[[#This Row],[Punkte Kugel]]+Tabelle1[[#This Row],[Punkte Ball]]+Tabelle1[[#This Row],[Punkte 800m]]</f>
        <v>1504</v>
      </c>
    </row>
    <row r="8" spans="1:15" ht="15.75" x14ac:dyDescent="0.25">
      <c r="A8" s="2">
        <v>5</v>
      </c>
      <c r="B8" s="2" t="s">
        <v>23</v>
      </c>
      <c r="C8" s="2" t="s">
        <v>24</v>
      </c>
      <c r="D8" s="2">
        <v>2006</v>
      </c>
      <c r="E8" s="2">
        <v>4.0999999999999996</v>
      </c>
      <c r="F8" s="2">
        <v>452</v>
      </c>
      <c r="G8" s="2">
        <v>3.98</v>
      </c>
      <c r="H8" s="2">
        <v>433</v>
      </c>
      <c r="I8" s="2"/>
      <c r="J8" s="2"/>
      <c r="K8" s="2">
        <v>30</v>
      </c>
      <c r="L8" s="2">
        <v>390</v>
      </c>
      <c r="M8" s="4" t="s">
        <v>25</v>
      </c>
      <c r="N8" s="2">
        <v>0</v>
      </c>
      <c r="O8" s="2">
        <f>Tabelle1[[#This Row],[Punkte 100m]]+Tabelle1[[#This Row],[Punkte Weit]]+Tabelle1[[#This Row],[Punkte Kugel]]+Tabelle1[[#This Row],[Punkte Ball]]+Tabelle1[[#This Row],[Punkte 800m]]</f>
        <v>1275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Sven Gros</cp:lastModifiedBy>
  <dcterms:created xsi:type="dcterms:W3CDTF">2020-09-26T15:21:15Z</dcterms:created>
  <dcterms:modified xsi:type="dcterms:W3CDTF">2020-10-05T18:48:45Z</dcterms:modified>
</cp:coreProperties>
</file>